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<sst xmlns="http://schemas.openxmlformats.org/spreadsheetml/2006/main" count="7" uniqueCount="7">
  <si>
    <t>Зібрана площа, тис. га</t>
  </si>
  <si>
    <t>Врожайність, тонн/га</t>
  </si>
  <si>
    <t>Виробництво, тис. т</t>
  </si>
  <si>
    <t>Частка виробнитва населенням, %</t>
  </si>
  <si>
    <t>Частка виробництва сільськогосподарськими підприємствами, %</t>
  </si>
  <si>
    <t>Споживання, тис. т</t>
  </si>
  <si>
    <t xml:space="preserve">Втрати, тис. 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</si>
</sst>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left" vertical="center"/>
    </xf>
    <xf numFmtId="164" fontId="0" fillId="0" borderId="1" xfId="0" applyNumberFormat="1" applyBorder="1"/>
    <xf numFmtId="0" fontId="0" fillId="0" borderId="1" xfId="0" applyFill="1" applyBorder="1"/>
    <xf numFmtId="9" fontId="0" fillId="0" borderId="1" xfId="1" applyFont="1" applyBorder="1"/>
    <xf numFmtId="165" fontId="0" fillId="0" borderId="1" xfId="1" applyNumberFormat="1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H5" sqref="H5"/>
    </sheetView>
  </sheetViews>
  <sheetFormatPr defaultRowHeight="15" x14ac:dyDescent="0.25"/>
  <cols>
    <col min="1" max="1" width="59.85546875" customWidth="1"/>
  </cols>
  <sheetData>
    <row r="1" spans="1:6" x14ac:dyDescent="0.25">
      <c r="A1" s="1"/>
      <c r="B1" s="8">
        <v>2012</v>
      </c>
      <c r="C1" s="8">
        <v>2013</v>
      </c>
      <c r="D1" s="8">
        <v>2014</v>
      </c>
      <c r="E1" s="8">
        <v>2015</v>
      </c>
      <c r="F1" s="8">
        <v>2016</v>
      </c>
    </row>
    <row r="2" spans="1:6" x14ac:dyDescent="0.25">
      <c r="A2" s="2" t="s">
        <v>0</v>
      </c>
      <c r="B2" s="1">
        <v>43.82</v>
      </c>
      <c r="C2" s="1">
        <v>42.81</v>
      </c>
      <c r="D2" s="3">
        <v>41</v>
      </c>
      <c r="E2" s="1">
        <v>39.4</v>
      </c>
      <c r="F2" s="1">
        <v>39.299999999999997</v>
      </c>
    </row>
    <row r="3" spans="1:6" x14ac:dyDescent="0.25">
      <c r="A3" s="2" t="s">
        <v>1</v>
      </c>
      <c r="B3" s="1">
        <v>21.08</v>
      </c>
      <c r="C3" s="1">
        <v>21.65</v>
      </c>
      <c r="D3" s="1">
        <v>21.89</v>
      </c>
      <c r="E3" s="1">
        <v>21.16</v>
      </c>
      <c r="F3" s="1">
        <v>21.36</v>
      </c>
    </row>
    <row r="4" spans="1:6" x14ac:dyDescent="0.25">
      <c r="A4" s="2" t="s">
        <v>2</v>
      </c>
      <c r="B4" s="1">
        <v>923.47</v>
      </c>
      <c r="C4" s="1">
        <v>926.79</v>
      </c>
      <c r="D4" s="1">
        <v>897.06</v>
      </c>
      <c r="E4" s="1">
        <v>834.65</v>
      </c>
      <c r="F4" s="1">
        <v>841.92</v>
      </c>
    </row>
    <row r="5" spans="1:6" x14ac:dyDescent="0.25">
      <c r="A5" s="4" t="s">
        <v>3</v>
      </c>
      <c r="B5" s="5">
        <f>862.14/B4</f>
        <v>0.93358744734533872</v>
      </c>
      <c r="C5" s="6">
        <f>867.65/C4</f>
        <v>0.93618834903268267</v>
      </c>
      <c r="D5" s="6">
        <f>840.53/D4</f>
        <v>0.93698303346487422</v>
      </c>
      <c r="E5" s="6">
        <f>783.03/E4</f>
        <v>0.9381537171269394</v>
      </c>
      <c r="F5" s="6">
        <f>780.18/F4</f>
        <v>0.92666761687571264</v>
      </c>
    </row>
    <row r="6" spans="1:6" x14ac:dyDescent="0.25">
      <c r="A6" s="4" t="s">
        <v>4</v>
      </c>
      <c r="B6" s="5">
        <f>61.32/B4</f>
        <v>6.6401723932558721E-2</v>
      </c>
      <c r="C6" s="6">
        <f>59.13/C4</f>
        <v>6.3800861036480763E-2</v>
      </c>
      <c r="D6" s="6">
        <f>56.53/D4</f>
        <v>6.3016966535125854E-2</v>
      </c>
      <c r="E6" s="6">
        <f>51.62/E4</f>
        <v>6.1846282873060564E-2</v>
      </c>
      <c r="F6" s="6">
        <f>61.74/F4</f>
        <v>7.3332383124287345E-2</v>
      </c>
    </row>
    <row r="7" spans="1:6" x14ac:dyDescent="0.25">
      <c r="A7" s="2" t="s">
        <v>5</v>
      </c>
      <c r="B7" s="7">
        <f>0.6*B4</f>
        <v>554.08199999999999</v>
      </c>
      <c r="C7" s="7">
        <f t="shared" ref="C7:F7" si="0">0.6*C4</f>
        <v>556.07399999999996</v>
      </c>
      <c r="D7" s="7">
        <f t="shared" si="0"/>
        <v>538.23599999999999</v>
      </c>
      <c r="E7" s="7">
        <f t="shared" si="0"/>
        <v>500.78999999999996</v>
      </c>
      <c r="F7" s="7">
        <f t="shared" si="0"/>
        <v>505.15199999999993</v>
      </c>
    </row>
    <row r="8" spans="1:6" x14ac:dyDescent="0.25">
      <c r="A8" s="2" t="s">
        <v>6</v>
      </c>
      <c r="B8" s="7">
        <f>0.09*B4</f>
        <v>83.112300000000005</v>
      </c>
      <c r="C8" s="7">
        <f t="shared" ref="C8:F8" si="1">0.09*C4</f>
        <v>83.41109999999999</v>
      </c>
      <c r="D8" s="7">
        <f t="shared" si="1"/>
        <v>80.735399999999998</v>
      </c>
      <c r="E8" s="7">
        <f t="shared" si="1"/>
        <v>75.118499999999997</v>
      </c>
      <c r="F8" s="7">
        <f t="shared" si="1"/>
        <v>75.772799999999989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2017-03-15T17:50:11Z</dcterms:modified>
</cp:coreProperties>
</file>