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E9" i="1"/>
  <c r="D9" i="1"/>
  <c r="C9" i="1"/>
  <c r="B9" i="1"/>
  <c r="F6" i="1"/>
  <c r="E6" i="1"/>
  <c r="D6" i="1"/>
  <c r="C6" i="1"/>
  <c r="B6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<sst xmlns="http://schemas.openxmlformats.org/spreadsheetml/2006/main" count="9" uniqueCount="9">
  <si>
    <t>Зібрана площа, тис. га</t>
  </si>
  <si>
    <t>Врожайність, тонн/га</t>
  </si>
  <si>
    <t>Виробництво, тис. т</t>
  </si>
  <si>
    <t>Частка виробнитва населенням, %</t>
  </si>
  <si>
    <t>Частка виробництва сільськогосподарськими підприємствами, %</t>
  </si>
  <si>
    <t>Імпорт, тис. т</t>
  </si>
  <si>
    <t>Експорт, тис. т</t>
  </si>
  <si>
    <t>Споживання, тис. т</t>
  </si>
  <si>
    <t xml:space="preserve">Втрати, тис. 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</si>
</sst>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2" fontId="0" fillId="0" borderId="1" xfId="0" applyNumberFormat="1" applyBorder="1"/>
    <xf numFmtId="0" fontId="0" fillId="0" borderId="1" xfId="0" applyFill="1" applyBorder="1"/>
    <xf numFmtId="9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0" fontId="3" fillId="0" borderId="1" xfId="0" applyFont="1" applyFill="1" applyBorder="1" applyAlignment="1">
      <alignment horizontal="left" vertical="center"/>
    </xf>
    <xf numFmtId="165" fontId="4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14" sqref="G14"/>
    </sheetView>
  </sheetViews>
  <sheetFormatPr defaultRowHeight="15" x14ac:dyDescent="0.25"/>
  <cols>
    <col min="1" max="1" width="61.28515625" customWidth="1"/>
  </cols>
  <sheetData>
    <row r="1" spans="1:6" x14ac:dyDescent="0.25">
      <c r="A1" s="1"/>
      <c r="B1" s="11">
        <v>2012</v>
      </c>
      <c r="C1" s="11">
        <v>2013</v>
      </c>
      <c r="D1" s="11">
        <v>2014</v>
      </c>
      <c r="E1" s="11">
        <v>2015</v>
      </c>
      <c r="F1" s="11">
        <v>2016</v>
      </c>
    </row>
    <row r="2" spans="1:6" x14ac:dyDescent="0.25">
      <c r="A2" s="2" t="s">
        <v>0</v>
      </c>
      <c r="B2" s="1">
        <v>56.83</v>
      </c>
      <c r="C2" s="3">
        <v>56.98</v>
      </c>
      <c r="D2" s="1">
        <v>51.8</v>
      </c>
      <c r="E2" s="1">
        <v>50.6</v>
      </c>
      <c r="F2" s="1">
        <v>49.6</v>
      </c>
    </row>
    <row r="3" spans="1:6" x14ac:dyDescent="0.25">
      <c r="A3" s="2" t="s">
        <v>1</v>
      </c>
      <c r="B3" s="1">
        <v>17.96</v>
      </c>
      <c r="C3" s="1">
        <v>18.329999999999998</v>
      </c>
      <c r="D3" s="1">
        <v>18.149999999999999</v>
      </c>
      <c r="E3" s="1">
        <v>18.96</v>
      </c>
      <c r="F3" s="1">
        <v>19</v>
      </c>
    </row>
    <row r="4" spans="1:6" x14ac:dyDescent="0.25">
      <c r="A4" s="2" t="s">
        <v>2</v>
      </c>
      <c r="B4" s="1">
        <v>1020.56</v>
      </c>
      <c r="C4" s="1">
        <v>1044.29</v>
      </c>
      <c r="D4" s="1">
        <v>940.94</v>
      </c>
      <c r="E4" s="1">
        <v>958.67</v>
      </c>
      <c r="F4" s="1">
        <v>948.76</v>
      </c>
    </row>
    <row r="5" spans="1:6" x14ac:dyDescent="0.25">
      <c r="A5" s="4" t="s">
        <v>3</v>
      </c>
      <c r="B5" s="5">
        <f>939.73/B4</f>
        <v>0.92079838520028223</v>
      </c>
      <c r="C5" s="6">
        <f>974.34/C4</f>
        <v>0.93301669076597504</v>
      </c>
      <c r="D5" s="6">
        <f>873.9/D4</f>
        <v>0.92875209896486488</v>
      </c>
      <c r="E5" s="6">
        <f>903.48/E4</f>
        <v>0.94243065914235358</v>
      </c>
      <c r="F5" s="6">
        <f>903.32/F4</f>
        <v>0.95210590665711037</v>
      </c>
    </row>
    <row r="6" spans="1:6" x14ac:dyDescent="0.25">
      <c r="A6" s="4" t="s">
        <v>4</v>
      </c>
      <c r="B6" s="5">
        <f>80.83/B4</f>
        <v>7.9201614799717809E-2</v>
      </c>
      <c r="C6" s="6">
        <f>69.95/C4</f>
        <v>6.698330923402504E-2</v>
      </c>
      <c r="D6" s="6">
        <f>67.04/D4</f>
        <v>7.1247901035135078E-2</v>
      </c>
      <c r="E6" s="6">
        <f>55.19/E4</f>
        <v>5.7569340857646534E-2</v>
      </c>
      <c r="F6" s="6">
        <f>45.44/F4</f>
        <v>4.7894093342889667E-2</v>
      </c>
    </row>
    <row r="7" spans="1:6" x14ac:dyDescent="0.25">
      <c r="A7" s="2" t="s">
        <v>5</v>
      </c>
      <c r="B7" s="7">
        <v>14.3</v>
      </c>
      <c r="C7" s="7">
        <v>10.7</v>
      </c>
      <c r="D7" s="7">
        <v>10.8</v>
      </c>
      <c r="E7" s="7">
        <v>7</v>
      </c>
      <c r="F7" s="7">
        <v>9</v>
      </c>
    </row>
    <row r="8" spans="1:6" x14ac:dyDescent="0.25">
      <c r="A8" s="2" t="s">
        <v>6</v>
      </c>
      <c r="B8" s="7">
        <v>14.3</v>
      </c>
      <c r="C8" s="7">
        <v>15.6</v>
      </c>
      <c r="D8" s="7">
        <v>17.600000000000001</v>
      </c>
      <c r="E8" s="7">
        <v>5.5</v>
      </c>
      <c r="F8" s="7">
        <v>3.2</v>
      </c>
    </row>
    <row r="9" spans="1:6" x14ac:dyDescent="0.25">
      <c r="A9" s="8" t="s">
        <v>7</v>
      </c>
      <c r="B9" s="9">
        <f>0.6*B4</f>
        <v>612.3359999999999</v>
      </c>
      <c r="C9" s="9">
        <f t="shared" ref="C9:F9" si="0">0.6*C4</f>
        <v>626.57399999999996</v>
      </c>
      <c r="D9" s="9">
        <f t="shared" si="0"/>
        <v>564.56399999999996</v>
      </c>
      <c r="E9" s="9">
        <f t="shared" si="0"/>
        <v>575.202</v>
      </c>
      <c r="F9" s="9">
        <f t="shared" si="0"/>
        <v>569.25599999999997</v>
      </c>
    </row>
    <row r="10" spans="1:6" x14ac:dyDescent="0.25">
      <c r="A10" s="8" t="s">
        <v>8</v>
      </c>
      <c r="B10" s="9">
        <f>0.09*B4</f>
        <v>91.850399999999993</v>
      </c>
      <c r="C10" s="9">
        <f t="shared" ref="C10:F10" si="1">0.09*C4</f>
        <v>93.986099999999993</v>
      </c>
      <c r="D10" s="9">
        <f t="shared" si="1"/>
        <v>84.684600000000003</v>
      </c>
      <c r="E10" s="9">
        <f t="shared" si="1"/>
        <v>86.280299999999997</v>
      </c>
      <c r="F10" s="9">
        <f t="shared" si="1"/>
        <v>85.38839999999999</v>
      </c>
    </row>
    <row r="11" spans="1:6" x14ac:dyDescent="0.25">
      <c r="B11" s="10"/>
      <c r="C11" s="10"/>
      <c r="D11" s="10"/>
      <c r="E11" s="10"/>
      <c r="F1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2017-03-15T18:46:26Z</dcterms:modified>
</cp:coreProperties>
</file>